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 Documents\Community\PHM\43 UpperHouse Inquiry 2025\Submissions\Submission stats\"/>
    </mc:Choice>
  </mc:AlternateContent>
  <xr:revisionPtr revIDLastSave="0" documentId="13_ncr:1_{58D6DEF8-82FF-45E0-B8FB-890450322546}" xr6:coauthVersionLast="47" xr6:coauthVersionMax="47" xr10:uidLastSave="{00000000-0000-0000-0000-000000000000}"/>
  <bookViews>
    <workbookView xWindow="6030" yWindow="2850" windowWidth="21600" windowHeight="11085" xr2:uid="{6831BE87-3F3A-42A0-ABFB-E4656C73F7FE}"/>
  </bookViews>
  <sheets>
    <sheet name="Sheet1" sheetId="1" r:id="rId1"/>
  </sheets>
  <definedNames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0" i="1" l="1"/>
  <c r="F80" i="1"/>
  <c r="F79" i="1"/>
  <c r="F78" i="1"/>
  <c r="F73" i="1"/>
  <c r="F67" i="1"/>
  <c r="F64" i="1"/>
  <c r="F63" i="1"/>
  <c r="C57" i="1"/>
  <c r="F57" i="1" s="1"/>
  <c r="F55" i="1"/>
  <c r="F52" i="1"/>
  <c r="C45" i="1"/>
  <c r="F45" i="1" s="1"/>
  <c r="F23" i="1"/>
  <c r="F22" i="1"/>
  <c r="F17" i="1"/>
  <c r="F11" i="1"/>
  <c r="F59" i="1"/>
  <c r="F40" i="1"/>
  <c r="F24" i="1"/>
  <c r="F9" i="1"/>
  <c r="F8" i="1"/>
  <c r="F7" i="1"/>
  <c r="F6" i="1"/>
  <c r="C88" i="1"/>
  <c r="F88" i="1" s="1"/>
  <c r="C77" i="1"/>
  <c r="F77" i="1" s="1"/>
  <c r="C61" i="1"/>
  <c r="F61" i="1" s="1"/>
  <c r="K90" i="1"/>
  <c r="I90" i="1"/>
  <c r="H90" i="1"/>
  <c r="C87" i="1"/>
  <c r="F87" i="1" s="1"/>
  <c r="C86" i="1"/>
  <c r="F86" i="1" s="1"/>
  <c r="C85" i="1"/>
  <c r="F85" i="1" s="1"/>
  <c r="C84" i="1"/>
  <c r="F84" i="1" s="1"/>
  <c r="C21" i="1"/>
  <c r="F21" i="1" s="1"/>
  <c r="C47" i="1"/>
  <c r="F47" i="1" s="1"/>
  <c r="C83" i="1"/>
  <c r="F83" i="1" s="1"/>
  <c r="C82" i="1"/>
  <c r="F82" i="1" s="1"/>
  <c r="C81" i="1"/>
  <c r="F81" i="1" s="1"/>
  <c r="C76" i="1"/>
  <c r="F76" i="1" s="1"/>
  <c r="C75" i="1"/>
  <c r="F75" i="1" s="1"/>
  <c r="C74" i="1"/>
  <c r="F74" i="1" s="1"/>
  <c r="C72" i="1"/>
  <c r="F72" i="1" s="1"/>
  <c r="C71" i="1"/>
  <c r="F71" i="1" s="1"/>
  <c r="C70" i="1"/>
  <c r="F70" i="1" s="1"/>
  <c r="C69" i="1"/>
  <c r="F69" i="1" s="1"/>
  <c r="C68" i="1"/>
  <c r="F68" i="1" s="1"/>
  <c r="C66" i="1"/>
  <c r="F66" i="1" s="1"/>
  <c r="C65" i="1"/>
  <c r="F65" i="1" s="1"/>
  <c r="C62" i="1"/>
  <c r="F62" i="1" s="1"/>
  <c r="C60" i="1"/>
  <c r="F60" i="1" s="1"/>
  <c r="C58" i="1"/>
  <c r="F58" i="1" s="1"/>
  <c r="C56" i="1"/>
  <c r="F56" i="1" s="1"/>
  <c r="C54" i="1"/>
  <c r="F54" i="1" s="1"/>
  <c r="C53" i="1"/>
  <c r="F53" i="1" s="1"/>
  <c r="C51" i="1"/>
  <c r="F51" i="1" s="1"/>
  <c r="C50" i="1"/>
  <c r="F50" i="1" s="1"/>
  <c r="C49" i="1"/>
  <c r="F49" i="1" s="1"/>
  <c r="C48" i="1"/>
  <c r="F48" i="1" s="1"/>
  <c r="C46" i="1"/>
  <c r="F46" i="1" s="1"/>
  <c r="C44" i="1"/>
  <c r="F44" i="1" s="1"/>
  <c r="C43" i="1"/>
  <c r="F43" i="1" s="1"/>
  <c r="C42" i="1"/>
  <c r="F42" i="1" s="1"/>
  <c r="C41" i="1"/>
  <c r="F41" i="1" s="1"/>
  <c r="C39" i="1"/>
  <c r="F39" i="1" s="1"/>
  <c r="C38" i="1"/>
  <c r="F38" i="1" s="1"/>
  <c r="C37" i="1"/>
  <c r="F37" i="1" s="1"/>
  <c r="C36" i="1"/>
  <c r="F36" i="1" s="1"/>
  <c r="C35" i="1"/>
  <c r="F35" i="1" s="1"/>
  <c r="C34" i="1"/>
  <c r="F34" i="1" s="1"/>
  <c r="C33" i="1"/>
  <c r="F33" i="1" s="1"/>
  <c r="C32" i="1"/>
  <c r="F32" i="1" s="1"/>
  <c r="C31" i="1"/>
  <c r="F31" i="1" s="1"/>
  <c r="C30" i="1"/>
  <c r="F30" i="1" s="1"/>
  <c r="C29" i="1"/>
  <c r="F29" i="1" s="1"/>
  <c r="C28" i="1"/>
  <c r="F28" i="1" s="1"/>
  <c r="C27" i="1"/>
  <c r="F27" i="1" s="1"/>
  <c r="C26" i="1"/>
  <c r="C25" i="1"/>
  <c r="F25" i="1" s="1"/>
  <c r="C20" i="1"/>
  <c r="F20" i="1" s="1"/>
  <c r="C19" i="1"/>
  <c r="F19" i="1" s="1"/>
  <c r="C18" i="1"/>
  <c r="F18" i="1" s="1"/>
  <c r="C16" i="1"/>
  <c r="F16" i="1" s="1"/>
  <c r="C15" i="1"/>
  <c r="F15" i="1" s="1"/>
  <c r="C14" i="1"/>
  <c r="F14" i="1" s="1"/>
  <c r="C13" i="1"/>
  <c r="F13" i="1" s="1"/>
  <c r="C12" i="1"/>
  <c r="F12" i="1" s="1"/>
  <c r="C10" i="1"/>
  <c r="F1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K93" i="1" l="1"/>
  <c r="C90" i="1"/>
  <c r="F26" i="1"/>
  <c r="F90" i="1" s="1"/>
  <c r="A42" i="1"/>
  <c r="A43" i="1" s="1"/>
  <c r="A44" i="1" s="1"/>
  <c r="A45" i="1" s="1"/>
  <c r="F91" i="1" l="1"/>
  <c r="K91" i="1"/>
  <c r="I91" i="1"/>
  <c r="H91" i="1"/>
  <c r="C91" i="1"/>
  <c r="D91" i="1"/>
  <c r="H92" i="1" s="1"/>
  <c r="A48" i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H93" i="1" l="1"/>
  <c r="A84" i="1"/>
  <c r="A85" i="1" s="1"/>
  <c r="A86" i="1" s="1"/>
  <c r="A87" i="1" s="1"/>
  <c r="A88" i="1" l="1"/>
</calcChain>
</file>

<file path=xl/sharedStrings.xml><?xml version="1.0" encoding="utf-8"?>
<sst xmlns="http://schemas.openxmlformats.org/spreadsheetml/2006/main" count="95" uniqueCount="95">
  <si>
    <t>No. 2 Name suppressed</t>
  </si>
  <si>
    <t>No. 5 Name suppressed</t>
  </si>
  <si>
    <t>No. 7 Name suppressed</t>
  </si>
  <si>
    <t>No. 8 Name suppressed</t>
  </si>
  <si>
    <t>No. 9 Name suppressed</t>
  </si>
  <si>
    <t>No. 10 Name suppressed</t>
  </si>
  <si>
    <t>No. 11 Name suppressed</t>
  </si>
  <si>
    <t>No. 13 Left Bank Co</t>
  </si>
  <si>
    <t>No. 14 Friends of Ultimo</t>
  </si>
  <si>
    <t>No. 15 Name suppressed</t>
  </si>
  <si>
    <t>No. 20 Australasian College of Road Safety</t>
  </si>
  <si>
    <t>No. 21 Transport Workers' Union of NSW</t>
  </si>
  <si>
    <t>No. 22 Ausfilm</t>
  </si>
  <si>
    <t>No. 23 Name suppressed</t>
  </si>
  <si>
    <t>No. 24 Ms Grace Cochrane AM</t>
  </si>
  <si>
    <t>No. 25 Name suppressed</t>
  </si>
  <si>
    <t>No. 26 Mr Tim Bidder</t>
  </si>
  <si>
    <t>No. 27 Mr Tom Lockley</t>
  </si>
  <si>
    <t>No. 28 Regional Arts NSW</t>
  </si>
  <si>
    <t>No. 29  Chris Abbott</t>
  </si>
  <si>
    <t>No. 30 Museums &amp; Galleries of NSW</t>
  </si>
  <si>
    <t>No. 31 Lake Macquarie City Council</t>
  </si>
  <si>
    <t>No. 32 Rail, Tram and Bus Union</t>
  </si>
  <si>
    <t>No. 33  Lynda Newnam</t>
  </si>
  <si>
    <t>No. 34 Local Government NSW</t>
  </si>
  <si>
    <t>No. 36 Mr Garry Horvai</t>
  </si>
  <si>
    <t>No. 37 Mr John Buckley</t>
  </si>
  <si>
    <t>No. 38 Name suppressed</t>
  </si>
  <si>
    <t>No. 39 Name suppressed</t>
  </si>
  <si>
    <t>No. 40a Dr Lindsay Sharp</t>
  </si>
  <si>
    <t>No. 41 Name suppressed</t>
  </si>
  <si>
    <t>No. 42 Name suppressed</t>
  </si>
  <si>
    <t>No. 43 Dr Darren Heinrich</t>
  </si>
  <si>
    <t>No. 44 Name suppressed</t>
  </si>
  <si>
    <t>No. 46 Mr Andrew Grant, Jennifer Sanders, Kylie Winkworth and Dr Lindsay Sharp on behalf of the Powerhouse Museum Alliance</t>
  </si>
  <si>
    <t>No. 47 Professionals Australia</t>
  </si>
  <si>
    <t>No. 48 Name suppressed</t>
  </si>
  <si>
    <t>No. 50 Name suppressed</t>
  </si>
  <si>
    <t>No. 52 Name suppressed</t>
  </si>
  <si>
    <t>No. 54 Mr Steve Starr</t>
  </si>
  <si>
    <t>No. 57 Name suppressed</t>
  </si>
  <si>
    <t>No. 58 Name suppressed</t>
  </si>
  <si>
    <t>No. 60 Name suppressed</t>
  </si>
  <si>
    <t>No. 61 Name suppressed</t>
  </si>
  <si>
    <t>No. 62 Name suppressed</t>
  </si>
  <si>
    <t>No. 63 Name suppressed</t>
  </si>
  <si>
    <t>No. 64 Ms Deborah McLeod</t>
  </si>
  <si>
    <t>No. 66 Ms Helen Wyatt</t>
  </si>
  <si>
    <t>No. 67 Name suppressed</t>
  </si>
  <si>
    <t>No. 68 Ms Claire Cassidy</t>
  </si>
  <si>
    <t>No. 73 Australian Design Centre</t>
  </si>
  <si>
    <t>No. 74 Justine Shih Pearson, PACT centre for emerging artists on behalf of small-medium performing arts organisations</t>
  </si>
  <si>
    <t>No. 75  Anne Masters</t>
  </si>
  <si>
    <t>40a</t>
  </si>
  <si>
    <t>PHM (in Arts)</t>
  </si>
  <si>
    <t>Arts &amp; Music</t>
  </si>
  <si>
    <t>Transport</t>
  </si>
  <si>
    <t>Submission Stats</t>
  </si>
  <si>
    <t>Published</t>
  </si>
  <si>
    <t>No. 16 Mr Jean-Pierre Alexandre and Patricia Johnson on behalf of the Save the Powerhouse campaign</t>
  </si>
  <si>
    <t>No. 40b Dr Lindsay Sharp</t>
  </si>
  <si>
    <t>No. 76  Andrew Grant</t>
  </si>
  <si>
    <t>No. 77 Australian Services Union NSW &amp; ACT (Services) Branch</t>
  </si>
  <si>
    <t>No. 78  Jennifer Sanders</t>
  </si>
  <si>
    <t>No. 79 Public Service Association of NSW</t>
  </si>
  <si>
    <t>40b</t>
  </si>
  <si>
    <t>No. 53 Miss Stephanie Peters</t>
  </si>
  <si>
    <t>No. 69 Ms Elizabeth Elenius</t>
  </si>
  <si>
    <t>No. 80 National Association for the Visual Arts (NAVA)</t>
  </si>
  <si>
    <t>No. 1 Confidential</t>
  </si>
  <si>
    <t>No. 3 Confidential</t>
  </si>
  <si>
    <t>No. 4 Name suppressed</t>
  </si>
  <si>
    <t>No. 6 Confidential</t>
  </si>
  <si>
    <t>No. 12 Confidential</t>
  </si>
  <si>
    <t>No. 17 Confidential</t>
  </si>
  <si>
    <t>No. 18 Confidential</t>
  </si>
  <si>
    <t>No. 19 Name suppressed</t>
  </si>
  <si>
    <t>No. 35 Name suppressed</t>
  </si>
  <si>
    <t>No. 40 Dr Lindsay Sharp</t>
  </si>
  <si>
    <t>No. 45 Confidential</t>
  </si>
  <si>
    <t>No. 47a Confidential</t>
  </si>
  <si>
    <t>No. 49 Name suppressed</t>
  </si>
  <si>
    <t>No. 51 Name suppressed</t>
  </si>
  <si>
    <t>No. 55 Confidential</t>
  </si>
  <si>
    <t>No. 56 Confidential</t>
  </si>
  <si>
    <t>No. 59 Confidential</t>
  </si>
  <si>
    <t>No. 65 Confidential</t>
  </si>
  <si>
    <t>No. 70 Confidential</t>
  </si>
  <si>
    <t>No. 71 Confidential</t>
  </si>
  <si>
    <t>No. 72 Confidential</t>
  </si>
  <si>
    <t>47a</t>
  </si>
  <si>
    <t>Confidential</t>
  </si>
  <si>
    <t>Total Received</t>
  </si>
  <si>
    <t>PHM in Arts Portfolio</t>
  </si>
  <si>
    <t>INQUIRY INTO STRUCTURE AND FUNDING OF THE ARTS,                                                                                                                               MUSIC, NIGHT-TIME ECONOMY, AND TRANSPORT PORTFOLIOS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</si>
</sst>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\ yyyy;@"/>
  </numFmts>
  <fonts count="5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i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top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1" fillId="0" borderId="0" xfId="0" applyFont="1"/>
    <xf numFmtId="10" fontId="3" fillId="0" borderId="0" xfId="0" applyNumberFormat="1" applyFont="1" applyFill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495300</xdr:colOff>
      <xdr:row>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C174FD-F849-1DA9-A79F-80C296AD2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752475" cy="752475"/>
        </a:xfrm>
        <a:prstGeom prst="rect">
          <a:avLst/>
        </a:prstGeom>
      </xdr:spPr>
    </xdr:pic>
    <xdr:clientData/>
  </xdr:twoCellAnchor>
  <xdr:twoCellAnchor>
    <xdr:from>
      <xdr:col>3</xdr:col>
      <xdr:colOff>600075</xdr:colOff>
      <xdr:row>90</xdr:row>
      <xdr:rowOff>171450</xdr:rowOff>
    </xdr:from>
    <xdr:to>
      <xdr:col>7</xdr:col>
      <xdr:colOff>95250</xdr:colOff>
      <xdr:row>92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87BE859-4DE6-589D-2C15-D1D76AF2DB6C}"/>
            </a:ext>
          </a:extLst>
        </xdr:cNvPr>
        <xdr:cNvCxnSpPr/>
      </xdr:nvCxnSpPr>
      <xdr:spPr>
        <a:xfrm>
          <a:off x="5124450" y="17992725"/>
          <a:ext cx="1419225" cy="2857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4770-3694-4B57-91BD-B7B007EE71F3}">
  <sheetPr>
    <pageSetUpPr fitToPage="1"/>
  </sheetPr>
  <dimension ref="A1:M96"/>
  <sheetViews>
    <sheetView tabSelected="1" zoomScaleNormal="100" workbookViewId="0">
      <selection activeCell="N6" sqref="N6"/>
    </sheetView>
  </sheetViews>
  <sheetFormatPr defaultRowHeight="14.25" x14ac:dyDescent="0.2"/>
  <cols>
    <col min="1" max="1" width="4.42578125" style="12" bestFit="1" customWidth="1"/>
    <col min="2" max="2" width="50.7109375" style="4" customWidth="1"/>
    <col min="3" max="4" width="12.7109375" style="13" customWidth="1"/>
    <col min="5" max="5" width="1.7109375" style="13" customWidth="1"/>
    <col min="6" max="6" width="12.7109375" style="13" customWidth="1"/>
    <col min="7" max="7" width="1.7109375" style="13" customWidth="1"/>
    <col min="8" max="9" width="10.7109375" style="14" customWidth="1"/>
    <col min="10" max="10" width="1.7109375" style="13" customWidth="1"/>
    <col min="11" max="11" width="10.7109375" style="14" customWidth="1"/>
    <col min="12" max="12" width="17" style="11" bestFit="1" customWidth="1"/>
    <col min="13" max="16384" width="9.140625" style="11"/>
  </cols>
  <sheetData>
    <row r="1" spans="1:13" s="4" customFormat="1" ht="50.1" customHeight="1" x14ac:dyDescent="0.2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3">
        <v>46004</v>
      </c>
    </row>
    <row r="2" spans="1:13" ht="15" x14ac:dyDescent="0.25">
      <c r="A2" s="5"/>
      <c r="B2" s="6"/>
      <c r="C2" s="7" t="s">
        <v>57</v>
      </c>
      <c r="D2" s="7"/>
      <c r="E2" s="8"/>
      <c r="F2" s="7"/>
      <c r="G2" s="8"/>
      <c r="H2" s="9"/>
      <c r="I2" s="9"/>
      <c r="J2" s="8"/>
      <c r="K2" s="9"/>
      <c r="L2" s="10"/>
    </row>
    <row r="3" spans="1:13" ht="5.0999999999999996" customHeight="1" x14ac:dyDescent="0.2"/>
    <row r="4" spans="1:13" s="16" customFormat="1" ht="28.5" x14ac:dyDescent="0.2">
      <c r="A4" s="12"/>
      <c r="B4" s="4"/>
      <c r="C4" s="9" t="s">
        <v>58</v>
      </c>
      <c r="D4" s="9" t="s">
        <v>91</v>
      </c>
      <c r="E4" s="4"/>
      <c r="F4" s="15" t="s">
        <v>92</v>
      </c>
      <c r="G4" s="4"/>
      <c r="H4" s="15" t="s">
        <v>56</v>
      </c>
      <c r="I4" s="15" t="s">
        <v>55</v>
      </c>
      <c r="J4" s="4"/>
      <c r="K4" s="15" t="s">
        <v>54</v>
      </c>
      <c r="L4" s="11"/>
      <c r="M4" s="11"/>
    </row>
    <row r="5" spans="1:13" ht="5.0999999999999996" customHeight="1" x14ac:dyDescent="0.2"/>
    <row r="6" spans="1:13" x14ac:dyDescent="0.2">
      <c r="A6" s="12">
        <v>1</v>
      </c>
      <c r="B6" s="11" t="s">
        <v>69</v>
      </c>
      <c r="D6" s="13">
        <v>1</v>
      </c>
      <c r="F6" s="13">
        <f>SUM(C6:D6)</f>
        <v>1</v>
      </c>
    </row>
    <row r="7" spans="1:13" x14ac:dyDescent="0.2">
      <c r="A7" s="12">
        <f>A6+1</f>
        <v>2</v>
      </c>
      <c r="B7" s="4" t="s">
        <v>0</v>
      </c>
      <c r="C7" s="13">
        <v>1</v>
      </c>
      <c r="F7" s="13">
        <f>SUM(C7:D7)</f>
        <v>1</v>
      </c>
      <c r="I7" s="14">
        <v>1</v>
      </c>
      <c r="K7" s="14">
        <v>1</v>
      </c>
      <c r="M7" s="17"/>
    </row>
    <row r="8" spans="1:13" x14ac:dyDescent="0.2">
      <c r="A8" s="12">
        <f t="shared" ref="A8:A73" si="0">A7+1</f>
        <v>3</v>
      </c>
      <c r="B8" s="11" t="s">
        <v>70</v>
      </c>
      <c r="D8" s="13">
        <v>1</v>
      </c>
      <c r="F8" s="13">
        <f>SUM(C8:D8)</f>
        <v>1</v>
      </c>
    </row>
    <row r="9" spans="1:13" x14ac:dyDescent="0.2">
      <c r="A9" s="12">
        <f t="shared" si="0"/>
        <v>4</v>
      </c>
      <c r="B9" s="11" t="s">
        <v>71</v>
      </c>
      <c r="C9" s="13">
        <v>1</v>
      </c>
      <c r="F9" s="13">
        <f>SUM(C9:D9)</f>
        <v>1</v>
      </c>
      <c r="H9" s="14">
        <v>1</v>
      </c>
    </row>
    <row r="10" spans="1:13" x14ac:dyDescent="0.2">
      <c r="A10" s="12">
        <f t="shared" si="0"/>
        <v>5</v>
      </c>
      <c r="B10" s="4" t="s">
        <v>1</v>
      </c>
      <c r="C10" s="13">
        <f t="shared" ref="C10:C72" si="1">IF(B10="","",1)</f>
        <v>1</v>
      </c>
      <c r="F10" s="13">
        <f>SUM(C10:D10)</f>
        <v>1</v>
      </c>
      <c r="H10" s="14">
        <v>1</v>
      </c>
      <c r="M10" s="17"/>
    </row>
    <row r="11" spans="1:13" x14ac:dyDescent="0.2">
      <c r="A11" s="12">
        <f t="shared" si="0"/>
        <v>6</v>
      </c>
      <c r="B11" s="11" t="s">
        <v>72</v>
      </c>
      <c r="D11" s="13">
        <v>1</v>
      </c>
      <c r="F11" s="13">
        <f t="shared" ref="F11" si="2">SUM(C11:D11)</f>
        <v>1</v>
      </c>
    </row>
    <row r="12" spans="1:13" x14ac:dyDescent="0.2">
      <c r="A12" s="12">
        <f t="shared" si="0"/>
        <v>7</v>
      </c>
      <c r="B12" s="4" t="s">
        <v>2</v>
      </c>
      <c r="C12" s="13">
        <f t="shared" si="1"/>
        <v>1</v>
      </c>
      <c r="F12" s="13">
        <f>SUM(C12:D12)</f>
        <v>1</v>
      </c>
      <c r="H12" s="14">
        <v>1</v>
      </c>
      <c r="M12" s="17"/>
    </row>
    <row r="13" spans="1:13" x14ac:dyDescent="0.2">
      <c r="A13" s="12">
        <f t="shared" si="0"/>
        <v>8</v>
      </c>
      <c r="B13" s="4" t="s">
        <v>3</v>
      </c>
      <c r="C13" s="13">
        <f t="shared" si="1"/>
        <v>1</v>
      </c>
      <c r="F13" s="13">
        <f>SUM(C13:D13)</f>
        <v>1</v>
      </c>
      <c r="H13" s="14">
        <v>1</v>
      </c>
      <c r="M13" s="17"/>
    </row>
    <row r="14" spans="1:13" x14ac:dyDescent="0.2">
      <c r="A14" s="12">
        <f t="shared" si="0"/>
        <v>9</v>
      </c>
      <c r="B14" s="4" t="s">
        <v>4</v>
      </c>
      <c r="C14" s="13">
        <f t="shared" si="1"/>
        <v>1</v>
      </c>
      <c r="F14" s="13">
        <f>SUM(C14:D14)</f>
        <v>1</v>
      </c>
      <c r="H14" s="14">
        <v>1</v>
      </c>
      <c r="M14" s="17"/>
    </row>
    <row r="15" spans="1:13" x14ac:dyDescent="0.2">
      <c r="A15" s="12">
        <f t="shared" si="0"/>
        <v>10</v>
      </c>
      <c r="B15" s="4" t="s">
        <v>5</v>
      </c>
      <c r="C15" s="13">
        <f t="shared" si="1"/>
        <v>1</v>
      </c>
      <c r="F15" s="13">
        <f>SUM(C15:D15)</f>
        <v>1</v>
      </c>
      <c r="H15" s="14">
        <v>1</v>
      </c>
      <c r="M15" s="17"/>
    </row>
    <row r="16" spans="1:13" x14ac:dyDescent="0.2">
      <c r="A16" s="12">
        <f t="shared" si="0"/>
        <v>11</v>
      </c>
      <c r="B16" s="4" t="s">
        <v>6</v>
      </c>
      <c r="C16" s="13">
        <f t="shared" si="1"/>
        <v>1</v>
      </c>
      <c r="F16" s="13">
        <f>SUM(C16:D16)</f>
        <v>1</v>
      </c>
      <c r="H16" s="14">
        <v>1</v>
      </c>
      <c r="M16" s="17"/>
    </row>
    <row r="17" spans="1:13" x14ac:dyDescent="0.2">
      <c r="A17" s="12">
        <f t="shared" si="0"/>
        <v>12</v>
      </c>
      <c r="B17" s="11" t="s">
        <v>73</v>
      </c>
      <c r="D17" s="13">
        <v>1</v>
      </c>
      <c r="F17" s="13">
        <f>SUM(C17:D17)</f>
        <v>1</v>
      </c>
    </row>
    <row r="18" spans="1:13" x14ac:dyDescent="0.2">
      <c r="A18" s="12">
        <f t="shared" si="0"/>
        <v>13</v>
      </c>
      <c r="B18" s="4" t="s">
        <v>7</v>
      </c>
      <c r="C18" s="13">
        <f t="shared" si="1"/>
        <v>1</v>
      </c>
      <c r="F18" s="13">
        <f>SUM(C18:D18)</f>
        <v>1</v>
      </c>
      <c r="I18" s="14">
        <v>1</v>
      </c>
      <c r="M18" s="17"/>
    </row>
    <row r="19" spans="1:13" x14ac:dyDescent="0.2">
      <c r="A19" s="12">
        <f t="shared" si="0"/>
        <v>14</v>
      </c>
      <c r="B19" s="4" t="s">
        <v>8</v>
      </c>
      <c r="C19" s="13">
        <f t="shared" si="1"/>
        <v>1</v>
      </c>
      <c r="F19" s="13">
        <f>SUM(C19:D19)</f>
        <v>1</v>
      </c>
      <c r="H19" s="14">
        <v>1</v>
      </c>
      <c r="I19" s="14">
        <v>1</v>
      </c>
      <c r="K19" s="14">
        <v>1</v>
      </c>
      <c r="M19" s="17"/>
    </row>
    <row r="20" spans="1:13" x14ac:dyDescent="0.2">
      <c r="A20" s="12">
        <f t="shared" si="0"/>
        <v>15</v>
      </c>
      <c r="B20" s="4" t="s">
        <v>9</v>
      </c>
      <c r="C20" s="13">
        <f t="shared" si="1"/>
        <v>1</v>
      </c>
      <c r="F20" s="13">
        <f>SUM(C20:D20)</f>
        <v>1</v>
      </c>
      <c r="H20" s="14">
        <v>1</v>
      </c>
      <c r="M20" s="17"/>
    </row>
    <row r="21" spans="1:13" ht="42.75" x14ac:dyDescent="0.2">
      <c r="A21" s="12">
        <f t="shared" si="0"/>
        <v>16</v>
      </c>
      <c r="B21" s="18" t="s">
        <v>59</v>
      </c>
      <c r="C21" s="12">
        <f t="shared" si="1"/>
        <v>1</v>
      </c>
      <c r="D21" s="12"/>
      <c r="E21" s="12"/>
      <c r="F21" s="13">
        <f>SUM(C21:D21)</f>
        <v>1</v>
      </c>
      <c r="G21" s="12"/>
      <c r="H21" s="12"/>
      <c r="I21" s="12">
        <v>1</v>
      </c>
      <c r="J21" s="12"/>
      <c r="K21" s="12">
        <v>1</v>
      </c>
      <c r="M21" s="17"/>
    </row>
    <row r="22" spans="1:13" x14ac:dyDescent="0.2">
      <c r="A22" s="12">
        <f t="shared" si="0"/>
        <v>17</v>
      </c>
      <c r="B22" s="11" t="s">
        <v>74</v>
      </c>
      <c r="D22" s="13">
        <v>1</v>
      </c>
      <c r="F22" s="13">
        <f t="shared" ref="F22:F23" si="3">SUM(C22:D22)</f>
        <v>1</v>
      </c>
    </row>
    <row r="23" spans="1:13" x14ac:dyDescent="0.2">
      <c r="A23" s="12">
        <f t="shared" si="0"/>
        <v>18</v>
      </c>
      <c r="B23" s="11" t="s">
        <v>75</v>
      </c>
      <c r="D23" s="13">
        <v>1</v>
      </c>
      <c r="F23" s="13">
        <f t="shared" si="3"/>
        <v>1</v>
      </c>
    </row>
    <row r="24" spans="1:13" x14ac:dyDescent="0.2">
      <c r="A24" s="12">
        <f t="shared" si="0"/>
        <v>19</v>
      </c>
      <c r="B24" s="11" t="s">
        <v>76</v>
      </c>
      <c r="C24" s="13">
        <v>1</v>
      </c>
      <c r="F24" s="13">
        <f>SUM(C24:D24)</f>
        <v>1</v>
      </c>
      <c r="H24" s="14">
        <v>1</v>
      </c>
    </row>
    <row r="25" spans="1:13" x14ac:dyDescent="0.2">
      <c r="A25" s="12">
        <f t="shared" si="0"/>
        <v>20</v>
      </c>
      <c r="B25" s="4" t="s">
        <v>10</v>
      </c>
      <c r="C25" s="13">
        <f t="shared" si="1"/>
        <v>1</v>
      </c>
      <c r="F25" s="13">
        <f>SUM(C25:D25)</f>
        <v>1</v>
      </c>
      <c r="H25" s="14">
        <v>1</v>
      </c>
      <c r="M25" s="17"/>
    </row>
    <row r="26" spans="1:13" x14ac:dyDescent="0.2">
      <c r="A26" s="12">
        <f t="shared" si="0"/>
        <v>21</v>
      </c>
      <c r="B26" s="4" t="s">
        <v>11</v>
      </c>
      <c r="C26" s="13">
        <f t="shared" si="1"/>
        <v>1</v>
      </c>
      <c r="F26" s="13">
        <f>SUM(C26:D26)</f>
        <v>1</v>
      </c>
      <c r="H26" s="14">
        <v>1</v>
      </c>
      <c r="M26" s="17"/>
    </row>
    <row r="27" spans="1:13" x14ac:dyDescent="0.2">
      <c r="A27" s="12">
        <f t="shared" si="0"/>
        <v>22</v>
      </c>
      <c r="B27" s="4" t="s">
        <v>12</v>
      </c>
      <c r="C27" s="13">
        <f t="shared" si="1"/>
        <v>1</v>
      </c>
      <c r="F27" s="13">
        <f>SUM(C27:D27)</f>
        <v>1</v>
      </c>
      <c r="I27" s="14">
        <v>1</v>
      </c>
      <c r="M27" s="17"/>
    </row>
    <row r="28" spans="1:13" x14ac:dyDescent="0.2">
      <c r="A28" s="12">
        <f t="shared" si="0"/>
        <v>23</v>
      </c>
      <c r="B28" s="4" t="s">
        <v>13</v>
      </c>
      <c r="C28" s="13">
        <f t="shared" si="1"/>
        <v>1</v>
      </c>
      <c r="F28" s="13">
        <f>SUM(C28:D28)</f>
        <v>1</v>
      </c>
      <c r="H28" s="14">
        <v>1</v>
      </c>
      <c r="M28" s="17"/>
    </row>
    <row r="29" spans="1:13" x14ac:dyDescent="0.2">
      <c r="A29" s="12">
        <f t="shared" si="0"/>
        <v>24</v>
      </c>
      <c r="B29" s="4" t="s">
        <v>14</v>
      </c>
      <c r="C29" s="13">
        <f t="shared" si="1"/>
        <v>1</v>
      </c>
      <c r="F29" s="13">
        <f>SUM(C29:D29)</f>
        <v>1</v>
      </c>
      <c r="I29" s="14">
        <v>1</v>
      </c>
      <c r="K29" s="14">
        <v>1</v>
      </c>
      <c r="M29" s="17"/>
    </row>
    <row r="30" spans="1:13" x14ac:dyDescent="0.2">
      <c r="A30" s="12">
        <f t="shared" si="0"/>
        <v>25</v>
      </c>
      <c r="B30" s="4" t="s">
        <v>15</v>
      </c>
      <c r="C30" s="13">
        <f t="shared" si="1"/>
        <v>1</v>
      </c>
      <c r="F30" s="13">
        <f>SUM(C30:D30)</f>
        <v>1</v>
      </c>
      <c r="I30" s="14">
        <v>1</v>
      </c>
      <c r="M30" s="17"/>
    </row>
    <row r="31" spans="1:13" x14ac:dyDescent="0.2">
      <c r="A31" s="12">
        <f t="shared" si="0"/>
        <v>26</v>
      </c>
      <c r="B31" s="4" t="s">
        <v>16</v>
      </c>
      <c r="C31" s="13">
        <f t="shared" si="1"/>
        <v>1</v>
      </c>
      <c r="F31" s="13">
        <f>SUM(C31:D31)</f>
        <v>1</v>
      </c>
      <c r="I31" s="14">
        <v>1</v>
      </c>
      <c r="K31" s="14">
        <v>1</v>
      </c>
      <c r="M31" s="17"/>
    </row>
    <row r="32" spans="1:13" x14ac:dyDescent="0.2">
      <c r="A32" s="12">
        <f t="shared" si="0"/>
        <v>27</v>
      </c>
      <c r="B32" s="4" t="s">
        <v>17</v>
      </c>
      <c r="C32" s="13">
        <f t="shared" si="1"/>
        <v>1</v>
      </c>
      <c r="F32" s="13">
        <f>SUM(C32:D32)</f>
        <v>1</v>
      </c>
      <c r="I32" s="14">
        <v>1</v>
      </c>
      <c r="K32" s="14">
        <v>1</v>
      </c>
      <c r="M32" s="17"/>
    </row>
    <row r="33" spans="1:13" x14ac:dyDescent="0.2">
      <c r="A33" s="12">
        <f t="shared" si="0"/>
        <v>28</v>
      </c>
      <c r="B33" s="4" t="s">
        <v>18</v>
      </c>
      <c r="C33" s="13">
        <f t="shared" si="1"/>
        <v>1</v>
      </c>
      <c r="F33" s="13">
        <f>SUM(C33:D33)</f>
        <v>1</v>
      </c>
      <c r="I33" s="14">
        <v>1</v>
      </c>
      <c r="M33" s="17"/>
    </row>
    <row r="34" spans="1:13" x14ac:dyDescent="0.2">
      <c r="A34" s="12">
        <f t="shared" si="0"/>
        <v>29</v>
      </c>
      <c r="B34" s="4" t="s">
        <v>19</v>
      </c>
      <c r="C34" s="13">
        <f t="shared" si="1"/>
        <v>1</v>
      </c>
      <c r="F34" s="13">
        <f>SUM(C34:D34)</f>
        <v>1</v>
      </c>
      <c r="I34" s="14">
        <v>1</v>
      </c>
      <c r="K34" s="14">
        <v>1</v>
      </c>
      <c r="M34" s="17"/>
    </row>
    <row r="35" spans="1:13" x14ac:dyDescent="0.2">
      <c r="A35" s="12">
        <f t="shared" si="0"/>
        <v>30</v>
      </c>
      <c r="B35" s="4" t="s">
        <v>20</v>
      </c>
      <c r="C35" s="13">
        <f t="shared" si="1"/>
        <v>1</v>
      </c>
      <c r="F35" s="13">
        <f>SUM(C35:D35)</f>
        <v>1</v>
      </c>
      <c r="I35" s="14">
        <v>1</v>
      </c>
      <c r="M35" s="17"/>
    </row>
    <row r="36" spans="1:13" x14ac:dyDescent="0.2">
      <c r="A36" s="12">
        <f t="shared" si="0"/>
        <v>31</v>
      </c>
      <c r="B36" s="4" t="s">
        <v>21</v>
      </c>
      <c r="C36" s="13">
        <f t="shared" si="1"/>
        <v>1</v>
      </c>
      <c r="F36" s="13">
        <f>SUM(C36:D36)</f>
        <v>1</v>
      </c>
      <c r="H36" s="14">
        <v>1</v>
      </c>
      <c r="I36" s="14">
        <v>1</v>
      </c>
      <c r="K36" s="14">
        <v>1</v>
      </c>
      <c r="M36" s="17"/>
    </row>
    <row r="37" spans="1:13" x14ac:dyDescent="0.2">
      <c r="A37" s="12">
        <f t="shared" si="0"/>
        <v>32</v>
      </c>
      <c r="B37" s="4" t="s">
        <v>22</v>
      </c>
      <c r="C37" s="13">
        <f t="shared" si="1"/>
        <v>1</v>
      </c>
      <c r="F37" s="13">
        <f>SUM(C37:D37)</f>
        <v>1</v>
      </c>
      <c r="H37" s="14">
        <v>1</v>
      </c>
      <c r="M37" s="17"/>
    </row>
    <row r="38" spans="1:13" x14ac:dyDescent="0.2">
      <c r="A38" s="12">
        <f t="shared" si="0"/>
        <v>33</v>
      </c>
      <c r="B38" s="4" t="s">
        <v>23</v>
      </c>
      <c r="C38" s="13">
        <f t="shared" si="1"/>
        <v>1</v>
      </c>
      <c r="F38" s="13">
        <f>SUM(C38:D38)</f>
        <v>1</v>
      </c>
      <c r="I38" s="14">
        <v>1</v>
      </c>
      <c r="M38" s="17"/>
    </row>
    <row r="39" spans="1:13" x14ac:dyDescent="0.2">
      <c r="A39" s="12">
        <f t="shared" si="0"/>
        <v>34</v>
      </c>
      <c r="B39" s="4" t="s">
        <v>24</v>
      </c>
      <c r="C39" s="13">
        <f t="shared" si="1"/>
        <v>1</v>
      </c>
      <c r="F39" s="13">
        <f>SUM(C39:D39)</f>
        <v>1</v>
      </c>
      <c r="I39" s="14">
        <v>1</v>
      </c>
      <c r="M39" s="17"/>
    </row>
    <row r="40" spans="1:13" x14ac:dyDescent="0.2">
      <c r="A40" s="12">
        <f t="shared" si="0"/>
        <v>35</v>
      </c>
      <c r="B40" s="11" t="s">
        <v>77</v>
      </c>
      <c r="C40" s="13">
        <v>1</v>
      </c>
      <c r="F40" s="13">
        <f>SUM(C40:D40)</f>
        <v>1</v>
      </c>
      <c r="H40" s="14">
        <v>1</v>
      </c>
      <c r="M40" s="17"/>
    </row>
    <row r="41" spans="1:13" x14ac:dyDescent="0.2">
      <c r="A41" s="12">
        <f t="shared" si="0"/>
        <v>36</v>
      </c>
      <c r="B41" s="4" t="s">
        <v>25</v>
      </c>
      <c r="C41" s="13">
        <f t="shared" si="1"/>
        <v>1</v>
      </c>
      <c r="F41" s="13">
        <f>SUM(C41:D41)</f>
        <v>1</v>
      </c>
      <c r="I41" s="14">
        <v>1</v>
      </c>
      <c r="K41" s="14">
        <v>1</v>
      </c>
      <c r="M41" s="17"/>
    </row>
    <row r="42" spans="1:13" x14ac:dyDescent="0.2">
      <c r="A42" s="12">
        <f t="shared" si="0"/>
        <v>37</v>
      </c>
      <c r="B42" s="4" t="s">
        <v>26</v>
      </c>
      <c r="C42" s="13">
        <f t="shared" si="1"/>
        <v>1</v>
      </c>
      <c r="F42" s="13">
        <f>SUM(C42:D42)</f>
        <v>1</v>
      </c>
      <c r="H42" s="14">
        <v>1</v>
      </c>
      <c r="I42" s="14">
        <v>1</v>
      </c>
      <c r="K42" s="14">
        <v>1</v>
      </c>
      <c r="M42" s="17"/>
    </row>
    <row r="43" spans="1:13" x14ac:dyDescent="0.2">
      <c r="A43" s="12">
        <f t="shared" si="0"/>
        <v>38</v>
      </c>
      <c r="B43" s="4" t="s">
        <v>27</v>
      </c>
      <c r="C43" s="13">
        <f t="shared" si="1"/>
        <v>1</v>
      </c>
      <c r="F43" s="13">
        <f>SUM(C43:D43)</f>
        <v>1</v>
      </c>
      <c r="H43" s="14">
        <v>1</v>
      </c>
      <c r="M43" s="17"/>
    </row>
    <row r="44" spans="1:13" x14ac:dyDescent="0.2">
      <c r="A44" s="12">
        <f t="shared" si="0"/>
        <v>39</v>
      </c>
      <c r="B44" s="4" t="s">
        <v>28</v>
      </c>
      <c r="C44" s="13">
        <f t="shared" si="1"/>
        <v>1</v>
      </c>
      <c r="F44" s="13">
        <f>SUM(C44:D44)</f>
        <v>1</v>
      </c>
      <c r="H44" s="14">
        <v>1</v>
      </c>
      <c r="M44" s="17"/>
    </row>
    <row r="45" spans="1:13" x14ac:dyDescent="0.2">
      <c r="A45" s="12">
        <f t="shared" si="0"/>
        <v>40</v>
      </c>
      <c r="B45" s="11" t="s">
        <v>78</v>
      </c>
      <c r="C45" s="13">
        <f t="shared" ref="C45" si="4">IF(B45="","",1)</f>
        <v>1</v>
      </c>
      <c r="F45" s="13">
        <f t="shared" ref="F45" si="5">SUM(C45:D45)</f>
        <v>1</v>
      </c>
      <c r="I45" s="14">
        <v>1</v>
      </c>
      <c r="K45" s="14">
        <v>1</v>
      </c>
    </row>
    <row r="46" spans="1:13" x14ac:dyDescent="0.2">
      <c r="A46" s="12" t="s">
        <v>53</v>
      </c>
      <c r="B46" s="4" t="s">
        <v>29</v>
      </c>
      <c r="C46" s="13">
        <f t="shared" si="1"/>
        <v>1</v>
      </c>
      <c r="F46" s="13">
        <f>SUM(C46:D46)</f>
        <v>1</v>
      </c>
      <c r="I46" s="14">
        <v>1</v>
      </c>
      <c r="K46" s="14">
        <v>1</v>
      </c>
      <c r="M46" s="17"/>
    </row>
    <row r="47" spans="1:13" x14ac:dyDescent="0.2">
      <c r="A47" s="13" t="s">
        <v>65</v>
      </c>
      <c r="B47" s="17" t="s">
        <v>60</v>
      </c>
      <c r="C47" s="13">
        <f t="shared" ref="C47" si="6">IF(B47="","",1)</f>
        <v>1</v>
      </c>
      <c r="F47" s="13">
        <f>SUM(C47:D47)</f>
        <v>1</v>
      </c>
      <c r="I47" s="14">
        <v>1</v>
      </c>
      <c r="K47" s="14">
        <v>1</v>
      </c>
      <c r="M47" s="17"/>
    </row>
    <row r="48" spans="1:13" x14ac:dyDescent="0.2">
      <c r="A48" s="12">
        <f>A45+1</f>
        <v>41</v>
      </c>
      <c r="B48" s="4" t="s">
        <v>30</v>
      </c>
      <c r="C48" s="13">
        <f t="shared" si="1"/>
        <v>1</v>
      </c>
      <c r="F48" s="13">
        <f>SUM(C48:D48)</f>
        <v>1</v>
      </c>
      <c r="H48" s="14">
        <v>1</v>
      </c>
      <c r="M48" s="17"/>
    </row>
    <row r="49" spans="1:13" x14ac:dyDescent="0.2">
      <c r="A49" s="12">
        <f t="shared" si="0"/>
        <v>42</v>
      </c>
      <c r="B49" s="4" t="s">
        <v>31</v>
      </c>
      <c r="C49" s="13">
        <f t="shared" si="1"/>
        <v>1</v>
      </c>
      <c r="F49" s="13">
        <f>SUM(C49:D49)</f>
        <v>1</v>
      </c>
      <c r="H49" s="14">
        <v>1</v>
      </c>
      <c r="M49" s="17"/>
    </row>
    <row r="50" spans="1:13" x14ac:dyDescent="0.2">
      <c r="A50" s="12">
        <f t="shared" si="0"/>
        <v>43</v>
      </c>
      <c r="B50" s="4" t="s">
        <v>32</v>
      </c>
      <c r="C50" s="13">
        <f t="shared" si="1"/>
        <v>1</v>
      </c>
      <c r="F50" s="13">
        <f>SUM(C50:D50)</f>
        <v>1</v>
      </c>
      <c r="I50" s="14">
        <v>1</v>
      </c>
      <c r="M50" s="17"/>
    </row>
    <row r="51" spans="1:13" x14ac:dyDescent="0.2">
      <c r="A51" s="12">
        <f t="shared" si="0"/>
        <v>44</v>
      </c>
      <c r="B51" s="4" t="s">
        <v>33</v>
      </c>
      <c r="C51" s="13">
        <f t="shared" si="1"/>
        <v>1</v>
      </c>
      <c r="F51" s="13">
        <f>SUM(C51:D51)</f>
        <v>1</v>
      </c>
      <c r="I51" s="14">
        <v>1</v>
      </c>
      <c r="M51" s="17"/>
    </row>
    <row r="52" spans="1:13" x14ac:dyDescent="0.2">
      <c r="A52" s="12">
        <f t="shared" si="0"/>
        <v>45</v>
      </c>
      <c r="B52" s="11" t="s">
        <v>79</v>
      </c>
      <c r="D52" s="13">
        <v>1</v>
      </c>
      <c r="F52" s="13">
        <f>SUM(C52:D52)</f>
        <v>1</v>
      </c>
    </row>
    <row r="53" spans="1:13" ht="42.75" x14ac:dyDescent="0.2">
      <c r="A53" s="12">
        <f t="shared" si="0"/>
        <v>46</v>
      </c>
      <c r="B53" s="4" t="s">
        <v>34</v>
      </c>
      <c r="C53" s="12">
        <f t="shared" si="1"/>
        <v>1</v>
      </c>
      <c r="D53" s="12"/>
      <c r="E53" s="12"/>
      <c r="F53" s="13">
        <f>SUM(C53:D53)</f>
        <v>1</v>
      </c>
      <c r="G53" s="12"/>
      <c r="H53" s="12"/>
      <c r="I53" s="12">
        <v>1</v>
      </c>
      <c r="J53" s="12"/>
      <c r="K53" s="12">
        <v>1</v>
      </c>
      <c r="M53" s="17"/>
    </row>
    <row r="54" spans="1:13" x14ac:dyDescent="0.2">
      <c r="A54" s="12">
        <f t="shared" si="0"/>
        <v>47</v>
      </c>
      <c r="B54" s="4" t="s">
        <v>35</v>
      </c>
      <c r="C54" s="13">
        <f t="shared" si="1"/>
        <v>1</v>
      </c>
      <c r="F54" s="13">
        <f>SUM(C54:D54)</f>
        <v>1</v>
      </c>
      <c r="H54" s="14">
        <v>1</v>
      </c>
      <c r="M54" s="17"/>
    </row>
    <row r="55" spans="1:13" x14ac:dyDescent="0.2">
      <c r="A55" s="12" t="s">
        <v>90</v>
      </c>
      <c r="B55" s="11" t="s">
        <v>80</v>
      </c>
      <c r="D55" s="13">
        <v>1</v>
      </c>
      <c r="F55" s="13">
        <f>SUM(C55:D55)</f>
        <v>1</v>
      </c>
      <c r="M55" s="17"/>
    </row>
    <row r="56" spans="1:13" x14ac:dyDescent="0.2">
      <c r="A56" s="12">
        <f>A54+1</f>
        <v>48</v>
      </c>
      <c r="B56" s="4" t="s">
        <v>36</v>
      </c>
      <c r="C56" s="13">
        <f t="shared" si="1"/>
        <v>1</v>
      </c>
      <c r="F56" s="13">
        <f>SUM(C56:D56)</f>
        <v>1</v>
      </c>
      <c r="H56" s="14">
        <v>1</v>
      </c>
      <c r="M56" s="17"/>
    </row>
    <row r="57" spans="1:13" x14ac:dyDescent="0.2">
      <c r="A57" s="12">
        <f t="shared" si="0"/>
        <v>49</v>
      </c>
      <c r="B57" s="11" t="s">
        <v>81</v>
      </c>
      <c r="C57" s="13">
        <f t="shared" ref="C57" si="7">IF(B57="","",1)</f>
        <v>1</v>
      </c>
      <c r="F57" s="13">
        <f t="shared" ref="F57" si="8">SUM(C57:D57)</f>
        <v>1</v>
      </c>
      <c r="H57" s="14">
        <v>1</v>
      </c>
    </row>
    <row r="58" spans="1:13" x14ac:dyDescent="0.2">
      <c r="A58" s="12">
        <f t="shared" si="0"/>
        <v>50</v>
      </c>
      <c r="B58" s="4" t="s">
        <v>37</v>
      </c>
      <c r="C58" s="13">
        <f t="shared" si="1"/>
        <v>1</v>
      </c>
      <c r="F58" s="13">
        <f>SUM(C58:D58)</f>
        <v>1</v>
      </c>
      <c r="H58" s="14">
        <v>1</v>
      </c>
      <c r="M58" s="17"/>
    </row>
    <row r="59" spans="1:13" x14ac:dyDescent="0.2">
      <c r="A59" s="12">
        <f t="shared" si="0"/>
        <v>51</v>
      </c>
      <c r="B59" s="11" t="s">
        <v>82</v>
      </c>
      <c r="C59" s="13">
        <v>1</v>
      </c>
      <c r="F59" s="13">
        <f>SUM(C59:D59)</f>
        <v>1</v>
      </c>
      <c r="I59" s="14">
        <v>1</v>
      </c>
    </row>
    <row r="60" spans="1:13" x14ac:dyDescent="0.2">
      <c r="A60" s="12">
        <f t="shared" si="0"/>
        <v>52</v>
      </c>
      <c r="B60" s="4" t="s">
        <v>38</v>
      </c>
      <c r="C60" s="13">
        <f t="shared" si="1"/>
        <v>1</v>
      </c>
      <c r="F60" s="13">
        <f>SUM(C60:D60)</f>
        <v>1</v>
      </c>
      <c r="H60" s="14">
        <v>1</v>
      </c>
      <c r="M60" s="17"/>
    </row>
    <row r="61" spans="1:13" x14ac:dyDescent="0.2">
      <c r="A61" s="12">
        <f t="shared" si="0"/>
        <v>53</v>
      </c>
      <c r="B61" s="11" t="s">
        <v>66</v>
      </c>
      <c r="C61" s="13">
        <f t="shared" si="1"/>
        <v>1</v>
      </c>
      <c r="F61" s="13">
        <f>SUM(C61:D61)</f>
        <v>1</v>
      </c>
      <c r="I61" s="14">
        <v>1</v>
      </c>
      <c r="M61" s="17"/>
    </row>
    <row r="62" spans="1:13" x14ac:dyDescent="0.2">
      <c r="A62" s="12">
        <f t="shared" si="0"/>
        <v>54</v>
      </c>
      <c r="B62" s="4" t="s">
        <v>39</v>
      </c>
      <c r="C62" s="13">
        <f t="shared" si="1"/>
        <v>1</v>
      </c>
      <c r="F62" s="13">
        <f>SUM(C62:D62)</f>
        <v>1</v>
      </c>
      <c r="I62" s="14">
        <v>1</v>
      </c>
      <c r="K62" s="14">
        <v>1</v>
      </c>
      <c r="M62" s="17"/>
    </row>
    <row r="63" spans="1:13" x14ac:dyDescent="0.2">
      <c r="A63" s="12">
        <f t="shared" si="0"/>
        <v>55</v>
      </c>
      <c r="B63" s="11" t="s">
        <v>83</v>
      </c>
      <c r="D63" s="13">
        <v>1</v>
      </c>
      <c r="F63" s="13">
        <f>SUM(C63:D63)</f>
        <v>1</v>
      </c>
    </row>
    <row r="64" spans="1:13" x14ac:dyDescent="0.2">
      <c r="A64" s="12">
        <f t="shared" si="0"/>
        <v>56</v>
      </c>
      <c r="B64" s="11" t="s">
        <v>84</v>
      </c>
      <c r="D64" s="13">
        <v>1</v>
      </c>
      <c r="F64" s="13">
        <f>SUM(C64:D64)</f>
        <v>1</v>
      </c>
    </row>
    <row r="65" spans="1:13" x14ac:dyDescent="0.2">
      <c r="A65" s="12">
        <f t="shared" si="0"/>
        <v>57</v>
      </c>
      <c r="B65" s="4" t="s">
        <v>40</v>
      </c>
      <c r="C65" s="13">
        <f t="shared" si="1"/>
        <v>1</v>
      </c>
      <c r="F65" s="13">
        <f>SUM(C65:D65)</f>
        <v>1</v>
      </c>
      <c r="I65" s="14">
        <v>1</v>
      </c>
      <c r="K65" s="14">
        <v>1</v>
      </c>
      <c r="M65" s="17"/>
    </row>
    <row r="66" spans="1:13" x14ac:dyDescent="0.2">
      <c r="A66" s="12">
        <f t="shared" si="0"/>
        <v>58</v>
      </c>
      <c r="B66" s="4" t="s">
        <v>41</v>
      </c>
      <c r="C66" s="13">
        <f t="shared" si="1"/>
        <v>1</v>
      </c>
      <c r="F66" s="13">
        <f>SUM(C66:D66)</f>
        <v>1</v>
      </c>
      <c r="I66" s="14">
        <v>1</v>
      </c>
      <c r="M66" s="17"/>
    </row>
    <row r="67" spans="1:13" x14ac:dyDescent="0.2">
      <c r="A67" s="12">
        <f t="shared" si="0"/>
        <v>59</v>
      </c>
      <c r="B67" s="11" t="s">
        <v>85</v>
      </c>
      <c r="D67" s="13">
        <v>1</v>
      </c>
      <c r="F67" s="13">
        <f t="shared" ref="F67" si="9">SUM(C67:D67)</f>
        <v>1</v>
      </c>
    </row>
    <row r="68" spans="1:13" x14ac:dyDescent="0.2">
      <c r="A68" s="12">
        <f t="shared" si="0"/>
        <v>60</v>
      </c>
      <c r="B68" s="4" t="s">
        <v>42</v>
      </c>
      <c r="C68" s="13">
        <f t="shared" si="1"/>
        <v>1</v>
      </c>
      <c r="F68" s="13">
        <f>SUM(C68:D68)</f>
        <v>1</v>
      </c>
      <c r="I68" s="14">
        <v>1</v>
      </c>
      <c r="K68" s="14">
        <v>1</v>
      </c>
      <c r="M68" s="17"/>
    </row>
    <row r="69" spans="1:13" x14ac:dyDescent="0.2">
      <c r="A69" s="12">
        <f t="shared" si="0"/>
        <v>61</v>
      </c>
      <c r="B69" s="4" t="s">
        <v>43</v>
      </c>
      <c r="C69" s="13">
        <f t="shared" si="1"/>
        <v>1</v>
      </c>
      <c r="F69" s="13">
        <f>SUM(C69:D69)</f>
        <v>1</v>
      </c>
      <c r="I69" s="14">
        <v>1</v>
      </c>
      <c r="K69" s="14">
        <v>1</v>
      </c>
      <c r="M69" s="17"/>
    </row>
    <row r="70" spans="1:13" x14ac:dyDescent="0.2">
      <c r="A70" s="12">
        <f t="shared" si="0"/>
        <v>62</v>
      </c>
      <c r="B70" s="4" t="s">
        <v>44</v>
      </c>
      <c r="C70" s="13">
        <f t="shared" si="1"/>
        <v>1</v>
      </c>
      <c r="F70" s="13">
        <f>SUM(C70:D70)</f>
        <v>1</v>
      </c>
      <c r="I70" s="14">
        <v>1</v>
      </c>
      <c r="M70" s="17"/>
    </row>
    <row r="71" spans="1:13" x14ac:dyDescent="0.2">
      <c r="A71" s="12">
        <f t="shared" si="0"/>
        <v>63</v>
      </c>
      <c r="B71" s="4" t="s">
        <v>45</v>
      </c>
      <c r="C71" s="13">
        <f t="shared" si="1"/>
        <v>1</v>
      </c>
      <c r="F71" s="13">
        <f>SUM(C71:D71)</f>
        <v>1</v>
      </c>
      <c r="I71" s="14">
        <v>1</v>
      </c>
      <c r="M71" s="17"/>
    </row>
    <row r="72" spans="1:13" x14ac:dyDescent="0.2">
      <c r="A72" s="12">
        <f t="shared" si="0"/>
        <v>64</v>
      </c>
      <c r="B72" s="4" t="s">
        <v>46</v>
      </c>
      <c r="C72" s="13">
        <f t="shared" si="1"/>
        <v>1</v>
      </c>
      <c r="F72" s="13">
        <f>SUM(C72:D72)</f>
        <v>1</v>
      </c>
      <c r="I72" s="14">
        <v>1</v>
      </c>
      <c r="M72" s="17"/>
    </row>
    <row r="73" spans="1:13" x14ac:dyDescent="0.2">
      <c r="A73" s="12">
        <f t="shared" si="0"/>
        <v>65</v>
      </c>
      <c r="B73" s="11" t="s">
        <v>86</v>
      </c>
      <c r="D73" s="13">
        <v>1</v>
      </c>
      <c r="F73" s="13">
        <f>SUM(C73:D73)</f>
        <v>1</v>
      </c>
    </row>
    <row r="74" spans="1:13" x14ac:dyDescent="0.2">
      <c r="A74" s="12">
        <f t="shared" ref="A74:A88" si="10">A73+1</f>
        <v>66</v>
      </c>
      <c r="B74" s="4" t="s">
        <v>47</v>
      </c>
      <c r="C74" s="13">
        <f t="shared" ref="C74:C87" si="11">IF(B74="","",1)</f>
        <v>1</v>
      </c>
      <c r="F74" s="13">
        <f>SUM(C74:D74)</f>
        <v>1</v>
      </c>
      <c r="I74" s="14">
        <v>1</v>
      </c>
      <c r="M74" s="17"/>
    </row>
    <row r="75" spans="1:13" x14ac:dyDescent="0.2">
      <c r="A75" s="12">
        <f t="shared" si="10"/>
        <v>67</v>
      </c>
      <c r="B75" s="4" t="s">
        <v>48</v>
      </c>
      <c r="C75" s="13">
        <f t="shared" si="11"/>
        <v>1</v>
      </c>
      <c r="F75" s="13">
        <f>SUM(C75:D75)</f>
        <v>1</v>
      </c>
      <c r="H75" s="14">
        <v>1</v>
      </c>
      <c r="M75" s="17"/>
    </row>
    <row r="76" spans="1:13" x14ac:dyDescent="0.2">
      <c r="A76" s="12">
        <f t="shared" si="10"/>
        <v>68</v>
      </c>
      <c r="B76" s="4" t="s">
        <v>49</v>
      </c>
      <c r="C76" s="13">
        <f t="shared" si="11"/>
        <v>1</v>
      </c>
      <c r="F76" s="13">
        <f>SUM(C76:D76)</f>
        <v>1</v>
      </c>
      <c r="I76" s="14">
        <v>1</v>
      </c>
      <c r="M76" s="17"/>
    </row>
    <row r="77" spans="1:13" x14ac:dyDescent="0.2">
      <c r="A77" s="12">
        <f t="shared" si="10"/>
        <v>69</v>
      </c>
      <c r="B77" s="11" t="s">
        <v>67</v>
      </c>
      <c r="C77" s="13">
        <f t="shared" si="11"/>
        <v>1</v>
      </c>
      <c r="F77" s="13">
        <f>SUM(C77:D77)</f>
        <v>1</v>
      </c>
      <c r="I77" s="14">
        <v>1</v>
      </c>
      <c r="K77" s="14">
        <v>1</v>
      </c>
      <c r="M77" s="17"/>
    </row>
    <row r="78" spans="1:13" x14ac:dyDescent="0.2">
      <c r="A78" s="12">
        <f t="shared" si="10"/>
        <v>70</v>
      </c>
      <c r="B78" s="11" t="s">
        <v>87</v>
      </c>
      <c r="D78" s="13">
        <v>1</v>
      </c>
      <c r="F78" s="13">
        <f t="shared" ref="F78:F80" si="12">SUM(C78:D78)</f>
        <v>1</v>
      </c>
    </row>
    <row r="79" spans="1:13" x14ac:dyDescent="0.2">
      <c r="A79" s="12">
        <f t="shared" si="10"/>
        <v>71</v>
      </c>
      <c r="B79" s="11" t="s">
        <v>88</v>
      </c>
      <c r="D79" s="13">
        <v>1</v>
      </c>
      <c r="F79" s="13">
        <f t="shared" si="12"/>
        <v>1</v>
      </c>
    </row>
    <row r="80" spans="1:13" x14ac:dyDescent="0.2">
      <c r="A80" s="12">
        <f t="shared" si="10"/>
        <v>72</v>
      </c>
      <c r="B80" s="11" t="s">
        <v>89</v>
      </c>
      <c r="D80" s="13">
        <v>1</v>
      </c>
      <c r="F80" s="13">
        <f t="shared" si="12"/>
        <v>1</v>
      </c>
    </row>
    <row r="81" spans="1:13" x14ac:dyDescent="0.2">
      <c r="A81" s="12">
        <f t="shared" si="10"/>
        <v>73</v>
      </c>
      <c r="B81" s="4" t="s">
        <v>50</v>
      </c>
      <c r="C81" s="13">
        <f t="shared" si="11"/>
        <v>1</v>
      </c>
      <c r="F81" s="13">
        <f>SUM(C81:D81)</f>
        <v>1</v>
      </c>
      <c r="I81" s="14">
        <v>1</v>
      </c>
      <c r="M81" s="17"/>
    </row>
    <row r="82" spans="1:13" ht="42.75" x14ac:dyDescent="0.2">
      <c r="A82" s="12">
        <f t="shared" si="10"/>
        <v>74</v>
      </c>
      <c r="B82" s="4" t="s">
        <v>51</v>
      </c>
      <c r="C82" s="13">
        <f t="shared" si="11"/>
        <v>1</v>
      </c>
      <c r="F82" s="13">
        <f>SUM(C82:D82)</f>
        <v>1</v>
      </c>
      <c r="I82" s="14">
        <v>1</v>
      </c>
      <c r="M82" s="17"/>
    </row>
    <row r="83" spans="1:13" x14ac:dyDescent="0.2">
      <c r="A83" s="12">
        <f t="shared" si="10"/>
        <v>75</v>
      </c>
      <c r="B83" s="4" t="s">
        <v>52</v>
      </c>
      <c r="C83" s="13">
        <f t="shared" si="11"/>
        <v>1</v>
      </c>
      <c r="F83" s="13">
        <f>SUM(C83:D83)</f>
        <v>1</v>
      </c>
      <c r="I83" s="14">
        <v>1</v>
      </c>
      <c r="M83" s="17"/>
    </row>
    <row r="84" spans="1:13" x14ac:dyDescent="0.2">
      <c r="A84" s="12">
        <f t="shared" si="10"/>
        <v>76</v>
      </c>
      <c r="B84" s="17" t="s">
        <v>61</v>
      </c>
      <c r="C84" s="13">
        <f t="shared" si="11"/>
        <v>1</v>
      </c>
      <c r="F84" s="13">
        <f>SUM(C84:D84)</f>
        <v>1</v>
      </c>
      <c r="I84" s="14">
        <v>1</v>
      </c>
      <c r="K84" s="14">
        <v>1</v>
      </c>
      <c r="M84" s="17"/>
    </row>
    <row r="85" spans="1:13" ht="28.5" x14ac:dyDescent="0.2">
      <c r="A85" s="12">
        <f t="shared" si="10"/>
        <v>77</v>
      </c>
      <c r="B85" s="18" t="s">
        <v>62</v>
      </c>
      <c r="C85" s="12">
        <f t="shared" si="11"/>
        <v>1</v>
      </c>
      <c r="D85" s="12"/>
      <c r="E85" s="12"/>
      <c r="F85" s="13">
        <f>SUM(C85:D85)</f>
        <v>1</v>
      </c>
      <c r="G85" s="12"/>
      <c r="H85" s="12">
        <v>1</v>
      </c>
      <c r="I85" s="12"/>
      <c r="J85" s="12"/>
      <c r="K85" s="12"/>
      <c r="M85" s="17"/>
    </row>
    <row r="86" spans="1:13" x14ac:dyDescent="0.2">
      <c r="A86" s="12">
        <f t="shared" si="10"/>
        <v>78</v>
      </c>
      <c r="B86" s="17" t="s">
        <v>63</v>
      </c>
      <c r="C86" s="13">
        <f t="shared" si="11"/>
        <v>1</v>
      </c>
      <c r="F86" s="13">
        <f>SUM(C86:D86)</f>
        <v>1</v>
      </c>
      <c r="I86" s="14">
        <v>1</v>
      </c>
      <c r="K86" s="14">
        <v>1</v>
      </c>
      <c r="M86" s="17"/>
    </row>
    <row r="87" spans="1:13" x14ac:dyDescent="0.2">
      <c r="A87" s="12">
        <f t="shared" si="10"/>
        <v>79</v>
      </c>
      <c r="B87" s="17" t="s">
        <v>64</v>
      </c>
      <c r="C87" s="13">
        <f t="shared" si="11"/>
        <v>1</v>
      </c>
      <c r="F87" s="13">
        <f>SUM(C87:D87)</f>
        <v>1</v>
      </c>
      <c r="H87" s="14">
        <v>1</v>
      </c>
      <c r="I87" s="14">
        <v>1</v>
      </c>
      <c r="K87" s="14">
        <v>1</v>
      </c>
      <c r="M87" s="17"/>
    </row>
    <row r="88" spans="1:13" x14ac:dyDescent="0.2">
      <c r="A88" s="12">
        <f t="shared" si="10"/>
        <v>80</v>
      </c>
      <c r="B88" s="11" t="s">
        <v>68</v>
      </c>
      <c r="C88" s="13">
        <f t="shared" ref="C88" si="13">IF(B88="","",1)</f>
        <v>1</v>
      </c>
      <c r="F88" s="13">
        <f>SUM(C88:D88)</f>
        <v>1</v>
      </c>
      <c r="I88" s="14">
        <v>1</v>
      </c>
      <c r="M88" s="17"/>
    </row>
    <row r="89" spans="1:13" ht="5.0999999999999996" customHeight="1" x14ac:dyDescent="0.2"/>
    <row r="90" spans="1:13" x14ac:dyDescent="0.2">
      <c r="C90" s="8">
        <f>SUM(C6:C89)</f>
        <v>68</v>
      </c>
      <c r="D90" s="8">
        <f>SUM(D6:D89)</f>
        <v>15</v>
      </c>
      <c r="F90" s="8">
        <f>SUM(F6:F89)</f>
        <v>83</v>
      </c>
      <c r="H90" s="8">
        <f>SUM(H6:H88)</f>
        <v>29</v>
      </c>
      <c r="I90" s="8">
        <f>SUM(I6:I88)</f>
        <v>43</v>
      </c>
      <c r="K90" s="8">
        <f>SUM(K6:K88)</f>
        <v>22</v>
      </c>
    </row>
    <row r="91" spans="1:13" x14ac:dyDescent="0.2">
      <c r="C91" s="22">
        <f>C90/$F90</f>
        <v>0.81927710843373491</v>
      </c>
      <c r="D91" s="22">
        <f>D90/$F90</f>
        <v>0.18072289156626506</v>
      </c>
      <c r="F91" s="22">
        <f>F90/$F90</f>
        <v>1</v>
      </c>
      <c r="H91" s="22">
        <f>H90/$F90</f>
        <v>0.3493975903614458</v>
      </c>
      <c r="I91" s="22">
        <f t="shared" ref="I91:K91" si="14">I90/$F90</f>
        <v>0.51807228915662651</v>
      </c>
      <c r="K91" s="22">
        <f t="shared" si="14"/>
        <v>0.26506024096385544</v>
      </c>
    </row>
    <row r="92" spans="1:13" x14ac:dyDescent="0.2">
      <c r="C92" s="22"/>
      <c r="D92" s="22"/>
      <c r="F92" s="22"/>
      <c r="H92" s="22">
        <f>D91</f>
        <v>0.18072289156626506</v>
      </c>
      <c r="I92" s="22"/>
      <c r="K92" s="22"/>
    </row>
    <row r="93" spans="1:13" x14ac:dyDescent="0.2">
      <c r="C93" s="22"/>
      <c r="D93" s="22"/>
      <c r="F93" s="22"/>
      <c r="H93" s="23">
        <f>SUM(H91:H92)</f>
        <v>0.53012048192771088</v>
      </c>
      <c r="I93" s="22"/>
      <c r="K93" s="22">
        <f>K90/I90</f>
        <v>0.51162790697674421</v>
      </c>
      <c r="L93" s="24" t="s">
        <v>93</v>
      </c>
    </row>
    <row r="94" spans="1:13" x14ac:dyDescent="0.2">
      <c r="H94" s="11"/>
      <c r="I94" s="11"/>
      <c r="K94" s="11"/>
    </row>
    <row r="95" spans="1:13" ht="15" x14ac:dyDescent="0.2">
      <c r="A95" s="19"/>
      <c r="B95" s="20"/>
    </row>
    <row r="96" spans="1:13" ht="15" x14ac:dyDescent="0.25">
      <c r="A96" s="21"/>
      <c r="B96" s="20"/>
    </row>
  </sheetData>
  <mergeCells count="1">
    <mergeCell ref="A1:K1"/>
  </mergeCells>
  <printOptions horizontalCentered="1"/>
  <pageMargins left="0.19685039370078741" right="0.19685039370078741" top="0.19685039370078741" bottom="0.59055118110236227" header="0" footer="0.31496062992125984"/>
  <pageSetup paperSize="9" scale="91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ALEXANDRE</dc:creator>
  <cp:lastModifiedBy>Jean-Pierre ALEXANDRE</cp:lastModifiedBy>
  <cp:lastPrinted>2025-12-13T03:58:17Z</cp:lastPrinted>
  <dcterms:created xsi:type="dcterms:W3CDTF">2025-11-30T04:29:21Z</dcterms:created>
  <dcterms:modified xsi:type="dcterms:W3CDTF">2025-12-13T03:59:17Z</dcterms:modified>
</cp:coreProperties>
</file>